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<sst xmlns="http://schemas.openxmlformats.org/spreadsheetml/2006/main" count="248" uniqueCount="68">
  <si>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</si>
  <si>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</si>
  <si>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</si>
  <si>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</si>
  <si>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</si>
  <si>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</si>
  <si>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</si>
  <si>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</si>
  <si>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</si>
  <si>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</si>
  <si>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</si>
  <si>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</si>
  <si>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</si>
  <si>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</si>
  <si>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</si>
  <si>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</si>
  <si>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</si>
  <si>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</si>
  <si>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</si>
  <si>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</si>
  <si>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</si>
  <si>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</si>
  <si>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</si>
  <si>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</si>
  <si>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Bendik Hestad</t>
  </si>
  <si>
    <t>Irene T. Danielsen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</si>
  <si>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</si>
  <si>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</si>
  <si>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</si>
  <si>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</si>
  <si>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Pulje 13</t>
  </si>
  <si>
    <t>Pulje 14</t>
  </si>
  <si>
    <t>Pulje 15</t>
  </si>
  <si>
    <t>Pulje 16</t>
  </si>
  <si>
    <t>Kristian Malme</t>
  </si>
  <si>
    <t>Inge Eidseter</t>
  </si>
  <si>
    <t>Arild Heltne</t>
  </si>
  <si>
    <t>Profil 2, ABT #2</t>
  </si>
  <si>
    <t>Profil 3, 2006 Ebonite junior..</t>
  </si>
  <si>
    <t>Sommercup - ABT #2, pulje 3</t>
  </si>
  <si>
    <t>Sommercup - ABT #2, pulje 4</t>
  </si>
  <si>
    <t>Sommercup - ABT #2, pulje 11</t>
  </si>
  <si>
    <t>Sommercup - ABT #2, pulje 12</t>
  </si>
  <si>
    <t>Tom Skar</t>
  </si>
  <si>
    <t>Alfhild Danielsen</t>
  </si>
  <si>
    <t>Lisa Vetting</t>
  </si>
  <si>
    <t>Gaute Skar-Hovde</t>
  </si>
  <si>
    <t>Roar Lindseth</t>
  </si>
  <si>
    <t>Tara K. W. Follum</t>
  </si>
  <si>
    <t>Profil 1, Bourbon Street</t>
  </si>
  <si>
    <t>Profil 4, Big Ben</t>
  </si>
  <si>
    <t>Sommercup - Bourbon Street, pulje 1</t>
  </si>
  <si>
    <t>Sommercup - Bourbon Street, pulje 2</t>
  </si>
  <si>
    <t>Sommercup - Bourbon Street, pulje 9</t>
  </si>
  <si>
    <t>Sommercup - Bourbon Street, pulje 10</t>
  </si>
  <si>
    <t>Sommercup - Big Ben, pulje 7</t>
  </si>
  <si>
    <t>Sommercup - Big Ben, pulje 8</t>
  </si>
  <si>
    <t>Sommercup - Big Ben, pulje 15</t>
  </si>
  <si>
    <t>Sommercup - Big Ben, pulje 16</t>
  </si>
  <si>
    <t>Christian D. Otting</t>
  </si>
  <si>
    <t>Mathias D. Otting</t>
  </si>
  <si>
    <t>Eivind Vermøy</t>
  </si>
  <si>
    <t>Tina Kjørsvik Gravem</t>
  </si>
  <si>
    <t>Kai Banzai Rognø</t>
  </si>
  <si>
    <t>Alf Einar Witzøe</t>
  </si>
  <si>
    <t>Tom Andre Hofstad</t>
  </si>
  <si>
    <t>Mats Talset</t>
  </si>
  <si>
    <t>Gaute Skar Hovde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</si>
</sst>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u val="single"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1" fontId="43" fillId="35" borderId="11" xfId="0" applyNumberFormat="1" applyFont="1" applyFill="1" applyBorder="1" applyAlignment="1">
      <alignment horizontal="center"/>
    </xf>
    <xf numFmtId="0" fontId="43" fillId="35" borderId="30" xfId="0" applyFont="1" applyFill="1" applyBorder="1" applyAlignment="1">
      <alignment horizontal="center"/>
    </xf>
    <xf numFmtId="0" fontId="44" fillId="35" borderId="30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419100</xdr:rowOff>
    </xdr:from>
    <xdr:to>
      <xdr:col>1</xdr:col>
      <xdr:colOff>742950</xdr:colOff>
      <xdr:row>6</xdr:row>
      <xdr:rowOff>19050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47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8.28125" style="14" customWidth="1"/>
    <col min="2" max="2" width="30.5742187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51</v>
      </c>
      <c r="G2" s="14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60</v>
      </c>
      <c r="C9" s="25">
        <v>205</v>
      </c>
      <c r="D9" s="24">
        <v>231</v>
      </c>
      <c r="E9" s="25">
        <v>199</v>
      </c>
      <c r="F9" s="24">
        <v>212</v>
      </c>
      <c r="G9" s="26">
        <f aca="true" t="shared" si="0" ref="G9:G23">C9+D9+E9+F9</f>
        <v>847</v>
      </c>
      <c r="H9" s="24">
        <v>104</v>
      </c>
      <c r="I9" s="27">
        <f aca="true" t="shared" si="1" ref="I9:I23">G9/4</f>
        <v>211.75</v>
      </c>
      <c r="J9" s="26">
        <f aca="true" t="shared" si="2" ref="J9:J23">G9+H9</f>
        <v>951</v>
      </c>
      <c r="K9" s="14"/>
      <c r="L9" s="14"/>
    </row>
    <row r="10" spans="1:12" ht="17.25">
      <c r="A10" s="23">
        <v>2</v>
      </c>
      <c r="B10" s="3" t="s">
        <v>45</v>
      </c>
      <c r="C10" s="25">
        <v>201</v>
      </c>
      <c r="D10" s="24">
        <v>170</v>
      </c>
      <c r="E10" s="25">
        <v>215</v>
      </c>
      <c r="F10" s="24">
        <v>214</v>
      </c>
      <c r="G10" s="26">
        <f t="shared" si="0"/>
        <v>800</v>
      </c>
      <c r="H10" s="24">
        <v>132</v>
      </c>
      <c r="I10" s="27">
        <f t="shared" si="1"/>
        <v>200</v>
      </c>
      <c r="J10" s="26">
        <f t="shared" si="2"/>
        <v>932</v>
      </c>
      <c r="K10" s="14"/>
      <c r="L10" s="14"/>
    </row>
    <row r="11" spans="1:12" ht="17.25">
      <c r="A11" s="23">
        <v>3</v>
      </c>
      <c r="B11" s="3" t="s">
        <v>34</v>
      </c>
      <c r="C11" s="25">
        <v>171</v>
      </c>
      <c r="D11" s="24">
        <v>192</v>
      </c>
      <c r="E11" s="25">
        <v>243</v>
      </c>
      <c r="F11" s="24">
        <v>268</v>
      </c>
      <c r="G11" s="26">
        <f t="shared" si="0"/>
        <v>874</v>
      </c>
      <c r="H11" s="24">
        <v>44</v>
      </c>
      <c r="I11" s="27">
        <f t="shared" si="1"/>
        <v>218.5</v>
      </c>
      <c r="J11" s="26">
        <f t="shared" si="2"/>
        <v>918</v>
      </c>
      <c r="K11" s="14"/>
      <c r="L11" s="14"/>
    </row>
    <row r="12" spans="1:12" ht="17.25">
      <c r="A12" s="23">
        <v>4</v>
      </c>
      <c r="B12" s="3" t="s">
        <v>61</v>
      </c>
      <c r="C12" s="25">
        <v>224</v>
      </c>
      <c r="D12" s="24">
        <v>236</v>
      </c>
      <c r="E12" s="25">
        <v>192</v>
      </c>
      <c r="F12" s="24">
        <v>214</v>
      </c>
      <c r="G12" s="26">
        <f t="shared" si="0"/>
        <v>866</v>
      </c>
      <c r="H12" s="24">
        <v>16</v>
      </c>
      <c r="I12" s="27">
        <f t="shared" si="1"/>
        <v>216.5</v>
      </c>
      <c r="J12" s="26">
        <f t="shared" si="2"/>
        <v>882</v>
      </c>
      <c r="K12" s="14"/>
      <c r="L12" s="14"/>
    </row>
    <row r="13" spans="1:12" ht="17.25">
      <c r="A13" s="23">
        <v>5</v>
      </c>
      <c r="B13" s="3" t="s">
        <v>35</v>
      </c>
      <c r="C13" s="25">
        <v>209</v>
      </c>
      <c r="D13" s="24">
        <v>205</v>
      </c>
      <c r="E13" s="25">
        <v>188</v>
      </c>
      <c r="F13" s="24">
        <v>193</v>
      </c>
      <c r="G13" s="26">
        <f t="shared" si="0"/>
        <v>795</v>
      </c>
      <c r="H13" s="24">
        <v>56</v>
      </c>
      <c r="I13" s="27">
        <f t="shared" si="1"/>
        <v>198.75</v>
      </c>
      <c r="J13" s="26">
        <f t="shared" si="2"/>
        <v>851</v>
      </c>
      <c r="K13" s="14"/>
      <c r="L13" s="14"/>
    </row>
    <row r="14" spans="1:12" ht="17.25">
      <c r="A14" s="23">
        <v>6</v>
      </c>
      <c r="B14" s="3" t="s">
        <v>24</v>
      </c>
      <c r="C14" s="25">
        <v>207</v>
      </c>
      <c r="D14" s="24">
        <v>155</v>
      </c>
      <c r="E14" s="25">
        <v>256</v>
      </c>
      <c r="F14" s="24">
        <v>158</v>
      </c>
      <c r="G14" s="26">
        <f t="shared" si="0"/>
        <v>776</v>
      </c>
      <c r="H14" s="24">
        <v>44</v>
      </c>
      <c r="I14" s="27">
        <f t="shared" si="1"/>
        <v>194</v>
      </c>
      <c r="J14" s="26">
        <f t="shared" si="2"/>
        <v>820</v>
      </c>
      <c r="K14" s="14"/>
      <c r="L14" s="14"/>
    </row>
    <row r="15" spans="1:12" ht="17.25">
      <c r="A15" s="23">
        <v>7</v>
      </c>
      <c r="B15" s="3" t="s">
        <v>48</v>
      </c>
      <c r="C15" s="25">
        <v>178</v>
      </c>
      <c r="D15" s="24">
        <v>159</v>
      </c>
      <c r="E15" s="25">
        <v>221</v>
      </c>
      <c r="F15" s="24">
        <v>172</v>
      </c>
      <c r="G15" s="26">
        <f t="shared" si="0"/>
        <v>730</v>
      </c>
      <c r="H15" s="24">
        <v>76</v>
      </c>
      <c r="I15" s="27">
        <f t="shared" si="1"/>
        <v>182.5</v>
      </c>
      <c r="J15" s="26">
        <f t="shared" si="2"/>
        <v>806</v>
      </c>
      <c r="K15" s="14"/>
      <c r="L15" s="14"/>
    </row>
    <row r="16" spans="1:12" ht="17.25">
      <c r="A16" s="52">
        <v>8</v>
      </c>
      <c r="B16" s="49" t="s">
        <v>46</v>
      </c>
      <c r="C16" s="50">
        <v>199</v>
      </c>
      <c r="D16" s="35">
        <v>215</v>
      </c>
      <c r="E16" s="50">
        <v>147</v>
      </c>
      <c r="F16" s="35">
        <v>220</v>
      </c>
      <c r="G16" s="26">
        <f t="shared" si="0"/>
        <v>781</v>
      </c>
      <c r="H16" s="24">
        <v>20</v>
      </c>
      <c r="I16" s="54">
        <f t="shared" si="1"/>
        <v>195.25</v>
      </c>
      <c r="J16" s="53">
        <f t="shared" si="2"/>
        <v>801</v>
      </c>
      <c r="K16" s="14"/>
      <c r="L16" s="14"/>
    </row>
    <row r="17" spans="1:12" ht="17.25">
      <c r="A17" s="52">
        <v>9</v>
      </c>
      <c r="B17" s="49" t="s">
        <v>47</v>
      </c>
      <c r="C17" s="50">
        <v>179</v>
      </c>
      <c r="D17" s="35">
        <v>164</v>
      </c>
      <c r="E17" s="50">
        <v>193</v>
      </c>
      <c r="F17" s="35">
        <v>169</v>
      </c>
      <c r="G17" s="26">
        <f t="shared" si="0"/>
        <v>705</v>
      </c>
      <c r="H17" s="24">
        <v>76</v>
      </c>
      <c r="I17" s="54">
        <f t="shared" si="1"/>
        <v>176.25</v>
      </c>
      <c r="J17" s="53">
        <f t="shared" si="2"/>
        <v>781</v>
      </c>
      <c r="K17" s="14"/>
      <c r="L17" s="14"/>
    </row>
    <row r="18" spans="1:12" ht="17.25">
      <c r="A18" s="23">
        <v>10</v>
      </c>
      <c r="B18" s="49" t="s">
        <v>43</v>
      </c>
      <c r="C18" s="50">
        <v>182</v>
      </c>
      <c r="D18" s="35">
        <v>167</v>
      </c>
      <c r="E18" s="50">
        <v>197</v>
      </c>
      <c r="F18" s="35">
        <v>184</v>
      </c>
      <c r="G18" s="26">
        <f t="shared" si="0"/>
        <v>730</v>
      </c>
      <c r="H18" s="24">
        <v>24</v>
      </c>
      <c r="I18" s="54">
        <f t="shared" si="1"/>
        <v>182.5</v>
      </c>
      <c r="J18" s="53">
        <f t="shared" si="2"/>
        <v>754</v>
      </c>
      <c r="K18" s="14"/>
      <c r="L18" s="14"/>
    </row>
    <row r="19" spans="1:12" ht="17.25">
      <c r="A19" s="23">
        <v>11</v>
      </c>
      <c r="B19" s="49" t="s">
        <v>36</v>
      </c>
      <c r="C19" s="50">
        <v>181</v>
      </c>
      <c r="D19" s="35">
        <v>181</v>
      </c>
      <c r="E19" s="50">
        <v>150</v>
      </c>
      <c r="F19" s="35">
        <v>201</v>
      </c>
      <c r="G19" s="26">
        <f t="shared" si="0"/>
        <v>713</v>
      </c>
      <c r="H19" s="24">
        <v>40</v>
      </c>
      <c r="I19" s="54">
        <f t="shared" si="1"/>
        <v>178.25</v>
      </c>
      <c r="J19" s="53">
        <f t="shared" si="2"/>
        <v>753</v>
      </c>
      <c r="K19" s="14"/>
      <c r="L19" s="14"/>
    </row>
    <row r="20" spans="1:12" ht="17.25">
      <c r="A20" s="52">
        <v>12</v>
      </c>
      <c r="B20" s="49" t="s">
        <v>62</v>
      </c>
      <c r="C20" s="50">
        <v>174</v>
      </c>
      <c r="D20" s="35">
        <v>131</v>
      </c>
      <c r="E20" s="50">
        <v>182</v>
      </c>
      <c r="F20" s="35">
        <v>126</v>
      </c>
      <c r="G20" s="26">
        <f t="shared" si="0"/>
        <v>613</v>
      </c>
      <c r="H20" s="24">
        <v>124</v>
      </c>
      <c r="I20" s="54">
        <f t="shared" si="1"/>
        <v>153.25</v>
      </c>
      <c r="J20" s="53">
        <f t="shared" si="2"/>
        <v>737</v>
      </c>
      <c r="K20" s="14"/>
      <c r="L20" s="14"/>
    </row>
    <row r="21" spans="1:10" ht="17.25">
      <c r="A21" s="52">
        <v>13</v>
      </c>
      <c r="B21" s="3" t="s">
        <v>25</v>
      </c>
      <c r="C21" s="25">
        <v>156</v>
      </c>
      <c r="D21" s="24">
        <v>185</v>
      </c>
      <c r="E21" s="25">
        <v>157</v>
      </c>
      <c r="F21" s="24">
        <v>156</v>
      </c>
      <c r="G21" s="26">
        <f t="shared" si="0"/>
        <v>654</v>
      </c>
      <c r="H21" s="24">
        <v>80</v>
      </c>
      <c r="I21" s="27">
        <f t="shared" si="1"/>
        <v>163.5</v>
      </c>
      <c r="J21" s="26">
        <f t="shared" si="2"/>
        <v>734</v>
      </c>
    </row>
    <row r="22" spans="1:10" ht="17.25">
      <c r="A22" s="23">
        <v>14</v>
      </c>
      <c r="B22" s="7" t="s">
        <v>44</v>
      </c>
      <c r="C22" s="29">
        <v>137</v>
      </c>
      <c r="D22" s="30">
        <v>159</v>
      </c>
      <c r="E22" s="29">
        <v>137</v>
      </c>
      <c r="F22" s="30">
        <v>145</v>
      </c>
      <c r="G22" s="26">
        <f t="shared" si="0"/>
        <v>578</v>
      </c>
      <c r="H22" s="24">
        <v>140</v>
      </c>
      <c r="I22" s="31">
        <f t="shared" si="1"/>
        <v>144.5</v>
      </c>
      <c r="J22" s="32">
        <f t="shared" si="2"/>
        <v>718</v>
      </c>
    </row>
    <row r="23" spans="1:10" ht="18" thickBot="1">
      <c r="A23" s="23">
        <v>15</v>
      </c>
      <c r="B23" s="37" t="s">
        <v>59</v>
      </c>
      <c r="C23" s="44">
        <v>114</v>
      </c>
      <c r="D23" s="45">
        <v>123</v>
      </c>
      <c r="E23" s="44">
        <v>141</v>
      </c>
      <c r="F23" s="45">
        <v>133</v>
      </c>
      <c r="G23" s="26">
        <f t="shared" si="0"/>
        <v>511</v>
      </c>
      <c r="H23" s="57">
        <v>140</v>
      </c>
      <c r="I23" s="47">
        <f t="shared" si="1"/>
        <v>127.75</v>
      </c>
      <c r="J23" s="46">
        <f t="shared" si="2"/>
        <v>651</v>
      </c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54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7.25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21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41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/>
      <c r="C9" s="25"/>
      <c r="D9" s="24"/>
      <c r="E9" s="25"/>
      <c r="F9" s="24"/>
      <c r="G9" s="26">
        <f aca="true" t="shared" si="0" ref="G9:G20">C9+D9+E9+F9</f>
        <v>0</v>
      </c>
      <c r="H9" s="24"/>
      <c r="I9" s="27">
        <f aca="true" t="shared" si="1" ref="I9:I20">G9/4</f>
        <v>0</v>
      </c>
      <c r="J9" s="26">
        <f aca="true" t="shared" si="2" ref="J9:J20">G9+H9</f>
        <v>0</v>
      </c>
      <c r="K9" s="14"/>
      <c r="L9" s="14"/>
    </row>
    <row r="10" spans="1:12" ht="17.25">
      <c r="A10" s="23">
        <v>2</v>
      </c>
      <c r="B10" s="59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7.25">
      <c r="A11" s="23">
        <v>3</v>
      </c>
      <c r="B11" s="59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59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59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59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59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98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98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98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98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98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>C21+D21+E21+F21</f>
        <v>0</v>
      </c>
      <c r="H21" s="24"/>
      <c r="I21" s="27">
        <f>G21/4</f>
        <v>0</v>
      </c>
      <c r="J21" s="26">
        <f>G21+H21</f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>C22+D22+E22+F22</f>
        <v>0</v>
      </c>
      <c r="H22" s="24"/>
      <c r="I22" s="27">
        <f>G22/4</f>
        <v>0</v>
      </c>
      <c r="J22" s="26">
        <f>G22+H22</f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>C23+D23+E23+F23</f>
        <v>0</v>
      </c>
      <c r="H23" s="24"/>
      <c r="I23" s="27">
        <f>G23/4</f>
        <v>0</v>
      </c>
      <c r="J23" s="26">
        <f>G23+H23</f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>C24+D24+E24+F24</f>
        <v>0</v>
      </c>
      <c r="H24" s="24"/>
      <c r="I24" s="27">
        <f>G24/4</f>
        <v>0</v>
      </c>
      <c r="J24" s="26">
        <f>G24+H24</f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>C25+D25+E25+F25</f>
        <v>0</v>
      </c>
      <c r="H25" s="57"/>
      <c r="I25" s="27">
        <f>G25/4</f>
        <v>0</v>
      </c>
      <c r="J25" s="26">
        <f>G25+H25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12"/>
    </sheetView>
  </sheetViews>
  <sheetFormatPr defaultColWidth="9.140625" defaultRowHeight="12.75"/>
  <cols>
    <col min="1" max="1" width="8.28125" style="14" customWidth="1"/>
    <col min="2" max="2" width="32.0039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42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/>
      <c r="C9" s="25"/>
      <c r="D9" s="24"/>
      <c r="E9" s="25"/>
      <c r="F9" s="24"/>
      <c r="G9" s="26">
        <f aca="true" t="shared" si="0" ref="G9:G16">C9+D9+E9+F9</f>
        <v>0</v>
      </c>
      <c r="H9" s="24"/>
      <c r="I9" s="27">
        <f aca="true" t="shared" si="1" ref="I9:I16">G9/4</f>
        <v>0</v>
      </c>
      <c r="J9" s="26">
        <f aca="true" t="shared" si="2" ref="J9:J16">G9+H9</f>
        <v>0</v>
      </c>
      <c r="K9" s="14"/>
      <c r="L9" s="14"/>
    </row>
    <row r="10" spans="1:12" ht="17.25">
      <c r="A10" s="23">
        <v>2</v>
      </c>
      <c r="B10" s="59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7.25">
      <c r="A11" s="23">
        <v>3</v>
      </c>
      <c r="B11" s="59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59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H9" sqref="H9:H18"/>
    </sheetView>
  </sheetViews>
  <sheetFormatPr defaultColWidth="9.140625" defaultRowHeight="12.75"/>
  <cols>
    <col min="1" max="1" width="8.28125" style="14" customWidth="1"/>
    <col min="2" max="2" width="31.71093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28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7.25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H9" sqref="H9:H12"/>
    </sheetView>
  </sheetViews>
  <sheetFormatPr defaultColWidth="9.140625" defaultRowHeight="12.75"/>
  <cols>
    <col min="1" max="1" width="8.28125" style="14" customWidth="1"/>
    <col min="2" max="2" width="32.281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29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/>
      <c r="C9" s="25"/>
      <c r="D9" s="24"/>
      <c r="E9" s="25"/>
      <c r="F9" s="24"/>
      <c r="G9" s="26">
        <f>F9+C9+D9+E9</f>
        <v>0</v>
      </c>
      <c r="H9" s="24"/>
      <c r="I9" s="27">
        <f>G9/4</f>
        <v>0</v>
      </c>
      <c r="J9" s="26">
        <f>G9+H9</f>
        <v>0</v>
      </c>
      <c r="K9" s="14"/>
      <c r="L9" s="14"/>
    </row>
    <row r="10" spans="1:12" ht="17.25">
      <c r="A10" s="23">
        <v>2</v>
      </c>
      <c r="B10" s="3"/>
      <c r="C10" s="25"/>
      <c r="D10" s="24"/>
      <c r="E10" s="25"/>
      <c r="F10" s="24"/>
      <c r="G10" s="26">
        <f>F10+C10+D10+E10</f>
        <v>0</v>
      </c>
      <c r="H10" s="24"/>
      <c r="I10" s="27">
        <f>G10/4</f>
        <v>0</v>
      </c>
      <c r="J10" s="26">
        <f>G10+H10</f>
        <v>0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>F11+C11+D11+E11</f>
        <v>0</v>
      </c>
      <c r="H11" s="24"/>
      <c r="I11" s="27">
        <f>G11/4</f>
        <v>0</v>
      </c>
      <c r="J11" s="26">
        <f>G11+H11</f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>F12+C12+D12+E12</f>
        <v>0</v>
      </c>
      <c r="H12" s="24"/>
      <c r="I12" s="27">
        <f>G12/4</f>
        <v>0</v>
      </c>
      <c r="J12" s="26">
        <f>G12+H12</f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aca="true" t="shared" si="0" ref="G13:G21">F13+C13+D13+E13</f>
        <v>0</v>
      </c>
      <c r="H13" s="24"/>
      <c r="I13" s="27">
        <f aca="true" t="shared" si="1" ref="I13:I21">G13/4</f>
        <v>0</v>
      </c>
      <c r="J13" s="26">
        <f aca="true" t="shared" si="2" ref="J13:J21">G13+H13</f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57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7.25">
      <c r="A10" s="23">
        <v>2</v>
      </c>
      <c r="B10" s="59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7.25">
      <c r="A11" s="23">
        <v>3</v>
      </c>
      <c r="B11" s="59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59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98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98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98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58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/>
      <c r="C9" s="25"/>
      <c r="D9" s="24"/>
      <c r="E9" s="25"/>
      <c r="F9" s="24"/>
      <c r="G9" s="26">
        <f>C9+D9+E9+F9</f>
        <v>0</v>
      </c>
      <c r="H9" s="24"/>
      <c r="I9" s="27">
        <f>G9/4</f>
        <v>0</v>
      </c>
      <c r="J9" s="26">
        <f>G9+H9</f>
        <v>0</v>
      </c>
      <c r="K9" s="14"/>
      <c r="L9" s="14"/>
    </row>
    <row r="10" spans="1:12" ht="17.25">
      <c r="A10" s="23">
        <v>2</v>
      </c>
      <c r="B10" s="3"/>
      <c r="C10" s="25"/>
      <c r="D10" s="24"/>
      <c r="E10" s="25"/>
      <c r="F10" s="24"/>
      <c r="G10" s="26">
        <f>C10+D10+E10+F10</f>
        <v>0</v>
      </c>
      <c r="H10" s="24"/>
      <c r="I10" s="27">
        <f>G10/4</f>
        <v>0</v>
      </c>
      <c r="J10" s="26">
        <f>G10+H10</f>
        <v>0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 aca="true" t="shared" si="0" ref="G11:G25">C11+D11+E11+F11</f>
        <v>0</v>
      </c>
      <c r="H11" s="24"/>
      <c r="I11" s="27">
        <f aca="true" t="shared" si="1" ref="I11:I25">G11/4</f>
        <v>0</v>
      </c>
      <c r="J11" s="26">
        <f aca="true" t="shared" si="2" ref="J11:J25">G11+H11</f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="70" zoomScaleNormal="70" zoomScalePageLayoutView="0" workbookViewId="0" topLeftCell="A1">
      <selection activeCell="N14" sqref="N14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" thickBot="1">
      <c r="C5" s="120" t="s">
        <v>49</v>
      </c>
      <c r="D5" s="120"/>
      <c r="E5" s="120"/>
      <c r="F5" s="120"/>
      <c r="H5" s="120" t="s">
        <v>37</v>
      </c>
      <c r="I5" s="120"/>
      <c r="J5" s="120"/>
      <c r="K5" s="120"/>
      <c r="M5" s="120" t="s">
        <v>38</v>
      </c>
      <c r="N5" s="121"/>
      <c r="O5" s="121"/>
      <c r="P5" s="121"/>
      <c r="Q5" s="38"/>
      <c r="R5" s="121" t="s">
        <v>50</v>
      </c>
      <c r="S5" s="121"/>
      <c r="T5" s="121"/>
      <c r="U5" s="121"/>
    </row>
    <row r="6" spans="1:22" ht="17.25">
      <c r="A6" s="76" t="s">
        <v>7</v>
      </c>
      <c r="B6" s="2" t="s">
        <v>0</v>
      </c>
      <c r="C6" s="2" t="s">
        <v>12</v>
      </c>
      <c r="D6" s="2" t="s">
        <v>13</v>
      </c>
      <c r="E6" s="2" t="s">
        <v>18</v>
      </c>
      <c r="F6" s="2" t="s">
        <v>19</v>
      </c>
      <c r="G6" s="63"/>
      <c r="H6" s="2" t="s">
        <v>16</v>
      </c>
      <c r="I6" s="2" t="s">
        <v>17</v>
      </c>
      <c r="J6" s="2" t="s">
        <v>22</v>
      </c>
      <c r="K6" s="2" t="s">
        <v>23</v>
      </c>
      <c r="L6" s="63"/>
      <c r="M6" s="2" t="s">
        <v>20</v>
      </c>
      <c r="N6" s="2" t="s">
        <v>21</v>
      </c>
      <c r="O6" s="2" t="s">
        <v>30</v>
      </c>
      <c r="P6" s="2" t="s">
        <v>31</v>
      </c>
      <c r="Q6" s="93"/>
      <c r="R6" s="2" t="s">
        <v>14</v>
      </c>
      <c r="S6" s="2" t="s">
        <v>15</v>
      </c>
      <c r="T6" s="2" t="s">
        <v>32</v>
      </c>
      <c r="U6" s="2" t="s">
        <v>33</v>
      </c>
      <c r="V6" s="34" t="s">
        <v>10</v>
      </c>
    </row>
    <row r="7" spans="1:22" ht="18" thickBot="1">
      <c r="A7" s="82"/>
      <c r="B7" s="83"/>
      <c r="C7" s="84"/>
      <c r="D7" s="84"/>
      <c r="E7" s="84"/>
      <c r="F7" s="84"/>
      <c r="G7" s="85"/>
      <c r="H7" s="84"/>
      <c r="I7" s="84"/>
      <c r="J7" s="84"/>
      <c r="K7" s="84"/>
      <c r="L7" s="85"/>
      <c r="M7" s="84"/>
      <c r="N7" s="84"/>
      <c r="O7" s="84"/>
      <c r="P7" s="84"/>
      <c r="Q7" s="94"/>
      <c r="R7" s="84"/>
      <c r="S7" s="84"/>
      <c r="T7" s="84"/>
      <c r="U7" s="84"/>
      <c r="V7" s="86"/>
    </row>
    <row r="8" spans="1:22" ht="18" thickBot="1">
      <c r="A8" s="2">
        <v>1</v>
      </c>
      <c r="B8" s="3" t="s">
        <v>60</v>
      </c>
      <c r="C8" s="107">
        <v>951</v>
      </c>
      <c r="D8" s="87"/>
      <c r="E8" s="87"/>
      <c r="F8" s="87"/>
      <c r="G8" s="63"/>
      <c r="H8" s="107">
        <v>896</v>
      </c>
      <c r="I8" s="87"/>
      <c r="J8" s="100"/>
      <c r="K8" s="88"/>
      <c r="L8" s="89"/>
      <c r="M8" s="87"/>
      <c r="N8" s="87"/>
      <c r="O8" s="87"/>
      <c r="P8" s="87"/>
      <c r="Q8" s="93"/>
      <c r="R8" s="87"/>
      <c r="S8" s="107"/>
      <c r="T8" s="100"/>
      <c r="U8" s="87"/>
      <c r="V8" s="90">
        <f aca="true" t="shared" si="0" ref="V8:V26">C8+H8+I8</f>
        <v>1847</v>
      </c>
    </row>
    <row r="9" spans="1:22" ht="18" thickBot="1">
      <c r="A9" s="4">
        <v>2</v>
      </c>
      <c r="B9" s="3" t="s">
        <v>34</v>
      </c>
      <c r="C9" s="102">
        <v>918</v>
      </c>
      <c r="D9" s="79"/>
      <c r="E9" s="101"/>
      <c r="F9" s="51"/>
      <c r="G9" s="64"/>
      <c r="H9" s="102">
        <v>894</v>
      </c>
      <c r="I9" s="79"/>
      <c r="J9" s="51"/>
      <c r="K9" s="67"/>
      <c r="L9" s="69"/>
      <c r="M9" s="101"/>
      <c r="N9" s="51"/>
      <c r="O9" s="51"/>
      <c r="P9" s="51"/>
      <c r="Q9" s="95"/>
      <c r="R9" s="101"/>
      <c r="S9" s="51"/>
      <c r="T9" s="51"/>
      <c r="U9" s="51"/>
      <c r="V9" s="90">
        <f t="shared" si="0"/>
        <v>1812</v>
      </c>
    </row>
    <row r="10" spans="1:22" ht="18" thickBot="1">
      <c r="A10" s="4">
        <v>3</v>
      </c>
      <c r="B10" s="3" t="s">
        <v>61</v>
      </c>
      <c r="C10" s="102">
        <v>882</v>
      </c>
      <c r="D10" s="51"/>
      <c r="E10" s="51"/>
      <c r="F10" s="51"/>
      <c r="G10" s="64"/>
      <c r="H10" s="102">
        <v>905</v>
      </c>
      <c r="I10" s="51"/>
      <c r="J10" s="51"/>
      <c r="K10" s="67"/>
      <c r="L10" s="69"/>
      <c r="M10" s="51"/>
      <c r="N10" s="51"/>
      <c r="O10" s="101"/>
      <c r="P10" s="51"/>
      <c r="Q10" s="95"/>
      <c r="R10" s="102"/>
      <c r="S10" s="51"/>
      <c r="T10" s="101"/>
      <c r="U10" s="51"/>
      <c r="V10" s="90">
        <f t="shared" si="0"/>
        <v>1787</v>
      </c>
    </row>
    <row r="11" spans="1:22" ht="18" thickBot="1">
      <c r="A11" s="4">
        <v>4</v>
      </c>
      <c r="B11" s="3" t="s">
        <v>45</v>
      </c>
      <c r="C11" s="102">
        <v>932</v>
      </c>
      <c r="D11" s="62"/>
      <c r="E11" s="101"/>
      <c r="F11" s="51"/>
      <c r="G11" s="64"/>
      <c r="H11" s="102">
        <v>802</v>
      </c>
      <c r="I11" s="62"/>
      <c r="J11" s="102"/>
      <c r="K11" s="67"/>
      <c r="L11" s="69"/>
      <c r="M11" s="102"/>
      <c r="N11" s="51"/>
      <c r="O11" s="101"/>
      <c r="P11" s="51"/>
      <c r="Q11" s="95"/>
      <c r="R11" s="51"/>
      <c r="S11" s="51"/>
      <c r="T11" s="101"/>
      <c r="U11" s="51"/>
      <c r="V11" s="90">
        <f t="shared" si="0"/>
        <v>1734</v>
      </c>
    </row>
    <row r="12" spans="1:22" ht="18" thickBot="1">
      <c r="A12" s="4">
        <v>5</v>
      </c>
      <c r="B12" s="3" t="s">
        <v>46</v>
      </c>
      <c r="C12" s="102">
        <v>801</v>
      </c>
      <c r="D12" s="51"/>
      <c r="E12" s="51"/>
      <c r="F12" s="51"/>
      <c r="G12" s="64"/>
      <c r="H12" s="102">
        <v>899</v>
      </c>
      <c r="I12" s="51"/>
      <c r="J12" s="51"/>
      <c r="K12" s="67"/>
      <c r="L12" s="69"/>
      <c r="M12" s="102"/>
      <c r="N12" s="51"/>
      <c r="O12" s="51"/>
      <c r="P12" s="101"/>
      <c r="Q12" s="95"/>
      <c r="R12" s="101"/>
      <c r="S12" s="51"/>
      <c r="T12" s="51"/>
      <c r="U12" s="51"/>
      <c r="V12" s="90">
        <f t="shared" si="0"/>
        <v>1700</v>
      </c>
    </row>
    <row r="13" spans="1:22" ht="18" thickBot="1">
      <c r="A13" s="4">
        <v>6</v>
      </c>
      <c r="B13" s="3" t="s">
        <v>35</v>
      </c>
      <c r="C13" s="102">
        <v>851</v>
      </c>
      <c r="D13" s="62"/>
      <c r="E13" s="51"/>
      <c r="F13" s="51"/>
      <c r="G13" s="64"/>
      <c r="H13" s="102">
        <v>826</v>
      </c>
      <c r="I13" s="102"/>
      <c r="J13" s="51"/>
      <c r="K13" s="103"/>
      <c r="L13" s="69"/>
      <c r="M13" s="102"/>
      <c r="N13" s="51"/>
      <c r="O13" s="101"/>
      <c r="P13" s="51"/>
      <c r="Q13" s="95"/>
      <c r="R13" s="51"/>
      <c r="S13" s="51"/>
      <c r="T13" s="51"/>
      <c r="U13" s="51"/>
      <c r="V13" s="90">
        <f t="shared" si="0"/>
        <v>1677</v>
      </c>
    </row>
    <row r="14" spans="1:37" ht="18" thickBot="1">
      <c r="A14" s="4">
        <v>7</v>
      </c>
      <c r="B14" s="3" t="s">
        <v>43</v>
      </c>
      <c r="C14" s="102">
        <v>754</v>
      </c>
      <c r="D14" s="51"/>
      <c r="E14" s="51"/>
      <c r="F14" s="51"/>
      <c r="G14" s="64"/>
      <c r="H14" s="102">
        <v>888</v>
      </c>
      <c r="I14" s="51"/>
      <c r="J14" s="51"/>
      <c r="K14" s="67"/>
      <c r="L14" s="69"/>
      <c r="M14" s="102"/>
      <c r="N14" s="51"/>
      <c r="O14" s="51"/>
      <c r="P14" s="51"/>
      <c r="Q14" s="95"/>
      <c r="R14" s="51"/>
      <c r="S14" s="51"/>
      <c r="T14" s="51"/>
      <c r="U14" s="101"/>
      <c r="V14" s="90">
        <f t="shared" si="0"/>
        <v>1642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" thickBot="1">
      <c r="A15" s="91">
        <v>8</v>
      </c>
      <c r="B15" s="49" t="s">
        <v>48</v>
      </c>
      <c r="C15" s="105">
        <v>806</v>
      </c>
      <c r="D15" s="60"/>
      <c r="E15" s="112"/>
      <c r="F15" s="60"/>
      <c r="G15" s="65"/>
      <c r="H15" s="105">
        <v>798</v>
      </c>
      <c r="I15" s="60"/>
      <c r="J15" s="60"/>
      <c r="K15" s="68"/>
      <c r="L15" s="70"/>
      <c r="M15" s="104"/>
      <c r="N15" s="108"/>
      <c r="O15" s="60"/>
      <c r="P15" s="112"/>
      <c r="Q15" s="118"/>
      <c r="R15" s="112"/>
      <c r="S15" s="104"/>
      <c r="T15" s="112"/>
      <c r="U15" s="112"/>
      <c r="V15" s="90">
        <f t="shared" si="0"/>
        <v>1604</v>
      </c>
    </row>
    <row r="16" spans="1:22" ht="18" thickBot="1">
      <c r="A16" s="81">
        <v>9</v>
      </c>
      <c r="B16" s="49" t="s">
        <v>24</v>
      </c>
      <c r="C16" s="111">
        <v>820</v>
      </c>
      <c r="D16" s="81"/>
      <c r="E16" s="81"/>
      <c r="F16" s="81"/>
      <c r="G16" s="66"/>
      <c r="H16" s="111">
        <v>725</v>
      </c>
      <c r="I16" s="81"/>
      <c r="J16" s="115"/>
      <c r="K16" s="117"/>
      <c r="L16" s="71"/>
      <c r="M16" s="115"/>
      <c r="N16" s="81"/>
      <c r="O16" s="81"/>
      <c r="P16" s="113"/>
      <c r="Q16" s="119"/>
      <c r="R16" s="114"/>
      <c r="S16" s="113"/>
      <c r="T16" s="114"/>
      <c r="U16" s="113"/>
      <c r="V16" s="90">
        <f t="shared" si="0"/>
        <v>1545</v>
      </c>
    </row>
    <row r="17" spans="1:22" ht="18" thickBot="1">
      <c r="A17" s="4">
        <v>10</v>
      </c>
      <c r="B17" s="49" t="s">
        <v>59</v>
      </c>
      <c r="C17" s="102">
        <v>651</v>
      </c>
      <c r="D17" s="101"/>
      <c r="E17" s="51"/>
      <c r="F17" s="51"/>
      <c r="G17" s="64"/>
      <c r="H17" s="102">
        <v>834</v>
      </c>
      <c r="I17" s="102"/>
      <c r="J17" s="62"/>
      <c r="K17" s="67"/>
      <c r="L17" s="69"/>
      <c r="M17" s="51"/>
      <c r="N17" s="51"/>
      <c r="O17" s="51"/>
      <c r="P17" s="101"/>
      <c r="Q17" s="95"/>
      <c r="R17" s="51"/>
      <c r="S17" s="101"/>
      <c r="T17" s="51"/>
      <c r="U17" s="51"/>
      <c r="V17" s="90">
        <f t="shared" si="0"/>
        <v>1485</v>
      </c>
    </row>
    <row r="18" spans="1:22" ht="18" thickBot="1">
      <c r="A18" s="81">
        <v>11</v>
      </c>
      <c r="B18" s="49" t="s">
        <v>63</v>
      </c>
      <c r="C18" s="111"/>
      <c r="D18" s="81"/>
      <c r="E18" s="113"/>
      <c r="F18" s="81"/>
      <c r="G18" s="66"/>
      <c r="H18" s="111"/>
      <c r="I18" s="114">
        <v>909</v>
      </c>
      <c r="J18" s="81"/>
      <c r="K18" s="116"/>
      <c r="L18" s="71"/>
      <c r="M18" s="114"/>
      <c r="N18" s="81"/>
      <c r="O18" s="115"/>
      <c r="P18" s="81"/>
      <c r="Q18" s="97"/>
      <c r="R18" s="115"/>
      <c r="S18" s="81"/>
      <c r="T18" s="81"/>
      <c r="U18" s="81"/>
      <c r="V18" s="90">
        <f t="shared" si="0"/>
        <v>909</v>
      </c>
    </row>
    <row r="19" spans="1:22" ht="18" thickBot="1">
      <c r="A19" s="4">
        <v>12</v>
      </c>
      <c r="B19" s="49" t="s">
        <v>47</v>
      </c>
      <c r="C19" s="102">
        <v>781</v>
      </c>
      <c r="D19" s="79"/>
      <c r="E19" s="51"/>
      <c r="F19" s="51"/>
      <c r="G19" s="64"/>
      <c r="H19" s="102"/>
      <c r="I19" s="51"/>
      <c r="J19" s="102"/>
      <c r="K19" s="67"/>
      <c r="L19" s="69"/>
      <c r="M19" s="102"/>
      <c r="N19" s="51"/>
      <c r="O19" s="101"/>
      <c r="P19" s="51"/>
      <c r="Q19" s="95"/>
      <c r="R19" s="51"/>
      <c r="S19" s="51"/>
      <c r="T19" s="51"/>
      <c r="U19" s="101"/>
      <c r="V19" s="90">
        <f t="shared" si="0"/>
        <v>781</v>
      </c>
    </row>
    <row r="20" spans="1:22" ht="18" thickBot="1">
      <c r="A20" s="4">
        <v>13</v>
      </c>
      <c r="B20" s="59" t="s">
        <v>65</v>
      </c>
      <c r="C20" s="4"/>
      <c r="D20" s="51"/>
      <c r="E20" s="101"/>
      <c r="F20" s="51"/>
      <c r="G20" s="64"/>
      <c r="H20" s="102"/>
      <c r="I20" s="79">
        <v>771</v>
      </c>
      <c r="J20" s="51"/>
      <c r="K20" s="67"/>
      <c r="L20" s="69"/>
      <c r="M20" s="51"/>
      <c r="N20" s="51"/>
      <c r="O20" s="51"/>
      <c r="P20" s="51"/>
      <c r="Q20" s="95"/>
      <c r="R20" s="51"/>
      <c r="S20" s="51"/>
      <c r="T20" s="51"/>
      <c r="U20" s="51"/>
      <c r="V20" s="90">
        <f t="shared" si="0"/>
        <v>771</v>
      </c>
    </row>
    <row r="21" spans="1:22" ht="18" thickBot="1">
      <c r="A21" s="4">
        <v>14</v>
      </c>
      <c r="B21" s="7" t="s">
        <v>36</v>
      </c>
      <c r="C21" s="102">
        <v>753</v>
      </c>
      <c r="D21" s="51"/>
      <c r="E21" s="51"/>
      <c r="F21" s="51"/>
      <c r="G21" s="64"/>
      <c r="H21" s="102"/>
      <c r="I21" s="51"/>
      <c r="J21" s="51"/>
      <c r="K21" s="67"/>
      <c r="L21" s="69"/>
      <c r="M21" s="51"/>
      <c r="N21" s="101"/>
      <c r="O21" s="51"/>
      <c r="P21" s="51"/>
      <c r="Q21" s="95"/>
      <c r="R21" s="101"/>
      <c r="S21" s="51"/>
      <c r="T21" s="51"/>
      <c r="U21" s="51"/>
      <c r="V21" s="90">
        <f t="shared" si="0"/>
        <v>753</v>
      </c>
    </row>
    <row r="22" spans="1:22" ht="18" thickBot="1">
      <c r="A22" s="4">
        <v>15</v>
      </c>
      <c r="B22" s="110" t="s">
        <v>64</v>
      </c>
      <c r="C22" s="43"/>
      <c r="D22" s="51"/>
      <c r="E22" s="101"/>
      <c r="F22" s="51"/>
      <c r="G22" s="64"/>
      <c r="H22" s="102"/>
      <c r="I22" s="79">
        <v>750</v>
      </c>
      <c r="J22" s="51"/>
      <c r="K22" s="67"/>
      <c r="L22" s="69"/>
      <c r="M22" s="51"/>
      <c r="N22" s="51"/>
      <c r="O22" s="101"/>
      <c r="P22" s="51"/>
      <c r="Q22" s="95"/>
      <c r="R22" s="51"/>
      <c r="S22" s="51"/>
      <c r="T22" s="51"/>
      <c r="U22" s="51"/>
      <c r="V22" s="90">
        <f t="shared" si="0"/>
        <v>750</v>
      </c>
    </row>
    <row r="23" spans="1:22" ht="18" thickBot="1">
      <c r="A23" s="4">
        <v>16</v>
      </c>
      <c r="B23" s="3" t="s">
        <v>62</v>
      </c>
      <c r="C23" s="102">
        <v>737</v>
      </c>
      <c r="D23" s="102"/>
      <c r="E23" s="51"/>
      <c r="F23" s="62"/>
      <c r="G23" s="64"/>
      <c r="H23" s="102"/>
      <c r="I23" s="51"/>
      <c r="J23" s="51"/>
      <c r="K23" s="103"/>
      <c r="L23" s="69"/>
      <c r="M23" s="51"/>
      <c r="N23" s="51"/>
      <c r="O23" s="51"/>
      <c r="P23" s="101"/>
      <c r="Q23" s="95"/>
      <c r="R23" s="51"/>
      <c r="S23" s="101"/>
      <c r="T23" s="51"/>
      <c r="U23" s="51"/>
      <c r="V23" s="90">
        <f t="shared" si="0"/>
        <v>737</v>
      </c>
    </row>
    <row r="24" spans="1:22" ht="18" thickBot="1">
      <c r="A24" s="4">
        <v>17</v>
      </c>
      <c r="B24" s="3" t="s">
        <v>66</v>
      </c>
      <c r="C24" s="101"/>
      <c r="D24" s="51"/>
      <c r="E24" s="51"/>
      <c r="F24" s="51"/>
      <c r="G24" s="64"/>
      <c r="H24" s="102"/>
      <c r="I24" s="79">
        <v>737</v>
      </c>
      <c r="J24" s="51"/>
      <c r="K24" s="67"/>
      <c r="L24" s="69"/>
      <c r="M24" s="51"/>
      <c r="N24" s="62"/>
      <c r="O24" s="51"/>
      <c r="P24" s="51"/>
      <c r="Q24" s="95"/>
      <c r="R24" s="51"/>
      <c r="S24" s="51"/>
      <c r="T24" s="51"/>
      <c r="U24" s="51"/>
      <c r="V24" s="90">
        <f t="shared" si="0"/>
        <v>737</v>
      </c>
    </row>
    <row r="25" spans="1:22" ht="18" thickBot="1">
      <c r="A25" s="4">
        <v>18</v>
      </c>
      <c r="B25" s="3" t="s">
        <v>25</v>
      </c>
      <c r="C25" s="102">
        <v>734</v>
      </c>
      <c r="D25" s="101"/>
      <c r="E25" s="51"/>
      <c r="F25" s="51"/>
      <c r="G25" s="64"/>
      <c r="H25" s="102"/>
      <c r="I25" s="51"/>
      <c r="J25" s="101"/>
      <c r="K25" s="67"/>
      <c r="L25" s="69"/>
      <c r="M25" s="51"/>
      <c r="N25" s="62"/>
      <c r="O25" s="51"/>
      <c r="P25" s="51"/>
      <c r="Q25" s="95"/>
      <c r="R25" s="101"/>
      <c r="S25" s="51"/>
      <c r="T25" s="51"/>
      <c r="U25" s="51"/>
      <c r="V25" s="90">
        <f t="shared" si="0"/>
        <v>734</v>
      </c>
    </row>
    <row r="26" spans="1:22" ht="17.25">
      <c r="A26" s="4">
        <v>19</v>
      </c>
      <c r="B26" s="3" t="s">
        <v>44</v>
      </c>
      <c r="C26" s="106">
        <v>718</v>
      </c>
      <c r="D26" s="102"/>
      <c r="E26" s="51"/>
      <c r="F26" s="51"/>
      <c r="G26" s="64"/>
      <c r="H26" s="102"/>
      <c r="I26" s="62"/>
      <c r="J26" s="101"/>
      <c r="K26" s="67"/>
      <c r="L26" s="69"/>
      <c r="M26" s="51"/>
      <c r="N26" s="51"/>
      <c r="O26" s="101"/>
      <c r="P26" s="51"/>
      <c r="Q26" s="95"/>
      <c r="R26" s="51"/>
      <c r="S26" s="51"/>
      <c r="T26" s="101"/>
      <c r="U26" s="51"/>
      <c r="V26" s="90">
        <f t="shared" si="0"/>
        <v>718</v>
      </c>
    </row>
    <row r="27" spans="1:22" ht="17.25">
      <c r="A27" s="4">
        <v>20</v>
      </c>
      <c r="B27" s="3"/>
      <c r="C27" s="51"/>
      <c r="D27" s="79"/>
      <c r="E27" s="51"/>
      <c r="F27" s="51"/>
      <c r="G27" s="64"/>
      <c r="H27" s="102"/>
      <c r="I27" s="51"/>
      <c r="J27" s="51"/>
      <c r="K27" s="67"/>
      <c r="L27" s="69"/>
      <c r="M27" s="51"/>
      <c r="N27" s="51"/>
      <c r="O27" s="51"/>
      <c r="P27" s="51"/>
      <c r="Q27" s="95"/>
      <c r="R27" s="51"/>
      <c r="S27" s="51"/>
      <c r="T27" s="101"/>
      <c r="U27" s="51"/>
      <c r="V27" s="36">
        <f>T27</f>
        <v>0</v>
      </c>
    </row>
    <row r="28" spans="1:22" ht="17.25">
      <c r="A28" s="4">
        <v>21</v>
      </c>
      <c r="B28" s="3"/>
      <c r="C28" s="51"/>
      <c r="D28" s="43"/>
      <c r="E28" s="43"/>
      <c r="F28" s="62"/>
      <c r="G28" s="64"/>
      <c r="H28" s="109"/>
      <c r="I28" s="51"/>
      <c r="J28" s="43"/>
      <c r="K28" s="67"/>
      <c r="L28" s="69"/>
      <c r="M28" s="51"/>
      <c r="N28" s="51"/>
      <c r="O28" s="43"/>
      <c r="P28" s="43"/>
      <c r="Q28" s="95"/>
      <c r="R28" s="43"/>
      <c r="S28" s="43"/>
      <c r="T28" s="43"/>
      <c r="U28" s="43"/>
      <c r="V28" s="36">
        <f>F28+H28</f>
        <v>0</v>
      </c>
    </row>
    <row r="29" spans="1:22" ht="17.25">
      <c r="A29" s="4">
        <v>22</v>
      </c>
      <c r="B29" s="3"/>
      <c r="C29" s="51"/>
      <c r="D29" s="51"/>
      <c r="E29" s="51"/>
      <c r="F29" s="62"/>
      <c r="G29" s="64"/>
      <c r="H29" s="51"/>
      <c r="I29" s="79"/>
      <c r="J29" s="62"/>
      <c r="K29" s="67"/>
      <c r="L29" s="69"/>
      <c r="M29" s="51"/>
      <c r="N29" s="51"/>
      <c r="O29" s="51"/>
      <c r="P29" s="51"/>
      <c r="Q29" s="95"/>
      <c r="R29" s="51"/>
      <c r="S29" s="51"/>
      <c r="T29" s="51"/>
      <c r="U29" s="51"/>
      <c r="V29" s="36">
        <f>F29+J29</f>
        <v>0</v>
      </c>
    </row>
    <row r="30" spans="1:22" ht="17.25">
      <c r="A30" s="4">
        <v>23</v>
      </c>
      <c r="B30" s="3"/>
      <c r="C30" s="51"/>
      <c r="D30" s="51"/>
      <c r="E30" s="51"/>
      <c r="F30" s="51"/>
      <c r="G30" s="64"/>
      <c r="H30" s="51"/>
      <c r="I30" s="51"/>
      <c r="J30" s="51"/>
      <c r="K30" s="67"/>
      <c r="L30" s="69"/>
      <c r="M30" s="51"/>
      <c r="N30" s="51"/>
      <c r="O30" s="51"/>
      <c r="P30" s="51"/>
      <c r="Q30" s="95"/>
      <c r="R30" s="51"/>
      <c r="S30" s="51"/>
      <c r="T30" s="51"/>
      <c r="U30" s="51"/>
      <c r="V30" s="36">
        <f>C30+M30</f>
        <v>0</v>
      </c>
    </row>
    <row r="31" spans="1:22" ht="17.25">
      <c r="A31" s="92">
        <v>24</v>
      </c>
      <c r="B31" s="77"/>
      <c r="C31" s="72"/>
      <c r="D31" s="72"/>
      <c r="E31" s="72"/>
      <c r="F31" s="72"/>
      <c r="G31" s="64"/>
      <c r="H31" s="72"/>
      <c r="I31" s="72"/>
      <c r="J31" s="72"/>
      <c r="K31" s="73"/>
      <c r="L31" s="69"/>
      <c r="M31" s="72"/>
      <c r="N31" s="75"/>
      <c r="O31" s="72"/>
      <c r="P31" s="72"/>
      <c r="Q31" s="94"/>
      <c r="R31" s="72"/>
      <c r="S31" s="72"/>
      <c r="T31" s="72"/>
      <c r="U31" s="72"/>
      <c r="V31" s="74">
        <f>D31+N31</f>
        <v>0</v>
      </c>
    </row>
    <row r="32" spans="1:22" ht="17.25">
      <c r="A32" s="4">
        <v>25</v>
      </c>
      <c r="B32" s="77"/>
      <c r="C32" s="75"/>
      <c r="D32" s="72"/>
      <c r="E32" s="72"/>
      <c r="F32" s="72"/>
      <c r="G32" s="64"/>
      <c r="H32" s="72"/>
      <c r="I32" s="72"/>
      <c r="J32" s="72"/>
      <c r="K32" s="73"/>
      <c r="L32" s="69"/>
      <c r="M32" s="75"/>
      <c r="N32" s="72"/>
      <c r="O32" s="72"/>
      <c r="P32" s="72"/>
      <c r="Q32" s="94"/>
      <c r="R32" s="72"/>
      <c r="S32" s="72"/>
      <c r="T32" s="72"/>
      <c r="U32" s="72"/>
      <c r="V32" s="74">
        <f>C32+M32</f>
        <v>0</v>
      </c>
    </row>
    <row r="33" spans="1:22" ht="17.25">
      <c r="A33" s="4">
        <v>26</v>
      </c>
      <c r="B33" s="77"/>
      <c r="C33" s="72"/>
      <c r="D33" s="72"/>
      <c r="E33" s="72"/>
      <c r="F33" s="72"/>
      <c r="G33" s="64"/>
      <c r="H33" s="72"/>
      <c r="I33" s="72"/>
      <c r="J33" s="72"/>
      <c r="K33" s="73"/>
      <c r="L33" s="69"/>
      <c r="M33" s="72"/>
      <c r="N33" s="72"/>
      <c r="O33" s="72"/>
      <c r="P33" s="72"/>
      <c r="Q33" s="94"/>
      <c r="R33" s="72"/>
      <c r="S33" s="72"/>
      <c r="T33" s="72"/>
      <c r="U33" s="72"/>
      <c r="V33" s="74">
        <f>C33+H33</f>
        <v>0</v>
      </c>
    </row>
    <row r="34" spans="1:22" ht="17.25">
      <c r="A34" s="4">
        <v>27</v>
      </c>
      <c r="B34" s="77"/>
      <c r="C34" s="72"/>
      <c r="D34" s="72"/>
      <c r="E34" s="72"/>
      <c r="F34" s="72"/>
      <c r="G34" s="64"/>
      <c r="H34" s="75"/>
      <c r="I34" s="72"/>
      <c r="J34" s="72"/>
      <c r="K34" s="73"/>
      <c r="L34" s="69"/>
      <c r="M34" s="72"/>
      <c r="N34" s="72"/>
      <c r="O34" s="72"/>
      <c r="P34" s="72"/>
      <c r="Q34" s="94"/>
      <c r="R34" s="72"/>
      <c r="S34" s="72"/>
      <c r="T34" s="72"/>
      <c r="U34" s="72"/>
      <c r="V34" s="74">
        <f>H34</f>
        <v>0</v>
      </c>
    </row>
    <row r="35" spans="1:22" ht="17.25">
      <c r="A35" s="4">
        <v>28</v>
      </c>
      <c r="B35" s="80"/>
      <c r="C35" s="72"/>
      <c r="D35" s="72"/>
      <c r="E35" s="72"/>
      <c r="F35" s="72"/>
      <c r="G35" s="64"/>
      <c r="H35" s="72"/>
      <c r="I35" s="72"/>
      <c r="J35" s="72"/>
      <c r="K35" s="73"/>
      <c r="L35" s="69"/>
      <c r="M35" s="75"/>
      <c r="N35" s="72"/>
      <c r="O35" s="72"/>
      <c r="P35" s="72"/>
      <c r="Q35" s="94"/>
      <c r="R35" s="72"/>
      <c r="S35" s="72"/>
      <c r="T35" s="72"/>
      <c r="U35" s="72"/>
      <c r="V35" s="74">
        <f>P35</f>
        <v>0</v>
      </c>
    </row>
    <row r="36" spans="1:22" ht="17.25">
      <c r="A36" s="92">
        <v>29</v>
      </c>
      <c r="B36" s="77"/>
      <c r="C36" s="72"/>
      <c r="D36" s="72"/>
      <c r="E36" s="72"/>
      <c r="F36" s="72"/>
      <c r="G36" s="64"/>
      <c r="H36" s="72"/>
      <c r="I36" s="72"/>
      <c r="J36" s="75"/>
      <c r="K36" s="73"/>
      <c r="L36" s="69"/>
      <c r="M36" s="72"/>
      <c r="N36" s="72"/>
      <c r="O36" s="72"/>
      <c r="P36" s="72"/>
      <c r="Q36" s="94"/>
      <c r="R36" s="72"/>
      <c r="S36" s="72"/>
      <c r="T36" s="72"/>
      <c r="U36" s="72"/>
      <c r="V36" s="74">
        <f>J36</f>
        <v>0</v>
      </c>
    </row>
    <row r="37" spans="1:22" ht="17.25">
      <c r="A37" s="92">
        <v>30</v>
      </c>
      <c r="B37" s="80"/>
      <c r="C37" s="72"/>
      <c r="D37" s="72"/>
      <c r="E37" s="72"/>
      <c r="F37" s="72"/>
      <c r="G37" s="64"/>
      <c r="H37" s="72"/>
      <c r="I37" s="72"/>
      <c r="J37" s="72"/>
      <c r="K37" s="73"/>
      <c r="L37" s="69"/>
      <c r="M37" s="75"/>
      <c r="N37" s="72"/>
      <c r="O37" s="72"/>
      <c r="P37" s="72"/>
      <c r="Q37" s="94"/>
      <c r="R37" s="72"/>
      <c r="S37" s="72"/>
      <c r="T37" s="72"/>
      <c r="U37" s="72"/>
      <c r="V37" s="74">
        <f>P37</f>
        <v>0</v>
      </c>
    </row>
    <row r="38" spans="1:22" ht="17.25">
      <c r="A38" s="92">
        <v>31</v>
      </c>
      <c r="B38" s="77"/>
      <c r="C38" s="72"/>
      <c r="D38" s="72"/>
      <c r="E38" s="72"/>
      <c r="F38" s="72"/>
      <c r="G38" s="64"/>
      <c r="H38" s="72"/>
      <c r="I38" s="72"/>
      <c r="J38" s="72"/>
      <c r="K38" s="73"/>
      <c r="L38" s="69"/>
      <c r="M38" s="75"/>
      <c r="N38" s="72"/>
      <c r="O38" s="72"/>
      <c r="P38" s="72"/>
      <c r="Q38" s="94"/>
      <c r="R38" s="72"/>
      <c r="S38" s="72"/>
      <c r="T38" s="72"/>
      <c r="U38" s="72"/>
      <c r="V38" s="74">
        <f>M38</f>
        <v>0</v>
      </c>
    </row>
    <row r="39" spans="1:22" ht="17.25">
      <c r="A39" s="92">
        <v>32</v>
      </c>
      <c r="B39" s="77"/>
      <c r="C39" s="72"/>
      <c r="D39" s="72"/>
      <c r="E39" s="72"/>
      <c r="F39" s="72"/>
      <c r="G39" s="64"/>
      <c r="H39" s="72"/>
      <c r="I39" s="72"/>
      <c r="J39" s="72"/>
      <c r="K39" s="73"/>
      <c r="L39" s="69"/>
      <c r="M39" s="72"/>
      <c r="N39" s="72"/>
      <c r="O39" s="72"/>
      <c r="P39" s="72"/>
      <c r="Q39" s="94"/>
      <c r="R39" s="72"/>
      <c r="S39" s="72"/>
      <c r="T39" s="72"/>
      <c r="U39" s="72"/>
      <c r="V39" s="74">
        <f>C39</f>
        <v>0</v>
      </c>
    </row>
    <row r="40" spans="1:22" ht="18" thickBot="1">
      <c r="A40" s="91">
        <v>33</v>
      </c>
      <c r="B40" s="78"/>
      <c r="C40" s="60"/>
      <c r="D40" s="60"/>
      <c r="E40" s="60"/>
      <c r="F40" s="60"/>
      <c r="G40" s="65"/>
      <c r="H40" s="60"/>
      <c r="I40" s="60"/>
      <c r="J40" s="60"/>
      <c r="K40" s="68"/>
      <c r="L40" s="70"/>
      <c r="M40" s="60"/>
      <c r="N40" s="60"/>
      <c r="O40" s="60"/>
      <c r="P40" s="60"/>
      <c r="Q40" s="96"/>
      <c r="R40" s="60"/>
      <c r="S40" s="60"/>
      <c r="T40" s="60"/>
      <c r="U40" s="60"/>
      <c r="V40" s="61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31.14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/>
      <c r="C9" s="25"/>
      <c r="D9" s="24"/>
      <c r="E9" s="25"/>
      <c r="F9" s="24"/>
      <c r="G9" s="26">
        <f>F9+C9+D9+E9</f>
        <v>0</v>
      </c>
      <c r="H9" s="24"/>
      <c r="I9" s="27">
        <f>G9/4</f>
        <v>0</v>
      </c>
      <c r="J9" s="26">
        <f>G9+H9</f>
        <v>0</v>
      </c>
      <c r="K9" s="14"/>
      <c r="L9" s="14"/>
    </row>
    <row r="10" spans="1:12" ht="17.25">
      <c r="A10" s="23">
        <v>2</v>
      </c>
      <c r="B10" s="3"/>
      <c r="C10" s="25"/>
      <c r="D10" s="24"/>
      <c r="E10" s="25"/>
      <c r="F10" s="24"/>
      <c r="G10" s="26">
        <f>F10+C10+D10+E10</f>
        <v>0</v>
      </c>
      <c r="H10" s="24"/>
      <c r="I10" s="27">
        <f>G10/4</f>
        <v>0</v>
      </c>
      <c r="J10" s="26">
        <f>G10+H10</f>
        <v>0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>F11+C11+D11+E11</f>
        <v>0</v>
      </c>
      <c r="H11" s="24"/>
      <c r="I11" s="27">
        <f>G11/4</f>
        <v>0</v>
      </c>
      <c r="J11" s="26">
        <f>G11+H11</f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>F12+C12+D12+E12</f>
        <v>0</v>
      </c>
      <c r="H12" s="24"/>
      <c r="I12" s="27">
        <f>G12/4</f>
        <v>0</v>
      </c>
      <c r="J12" s="26">
        <f>G12+H12</f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>F13+C13+D13+E13</f>
        <v>0</v>
      </c>
      <c r="H13" s="24"/>
      <c r="I13" s="27">
        <f>G13/4</f>
        <v>0</v>
      </c>
      <c r="J13" s="26">
        <f>G13+H13</f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aca="true" t="shared" si="0" ref="G14:G22">F14+C14+D14+E14</f>
        <v>0</v>
      </c>
      <c r="H14" s="24"/>
      <c r="I14" s="27">
        <f aca="true" t="shared" si="1" ref="I14:I22">G14/4</f>
        <v>0</v>
      </c>
      <c r="J14" s="26">
        <f aca="true" t="shared" si="2" ref="J14:J22">G14+H14</f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8.28125" style="14" customWidth="1"/>
    <col min="2" max="2" width="30.71093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39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 t="s">
        <v>61</v>
      </c>
      <c r="C9" s="25">
        <v>297</v>
      </c>
      <c r="D9" s="24">
        <v>239</v>
      </c>
      <c r="E9" s="25">
        <v>173</v>
      </c>
      <c r="F9" s="24">
        <v>180</v>
      </c>
      <c r="G9" s="26">
        <f aca="true" t="shared" si="0" ref="G9:G24">F9+C9+D9+E9</f>
        <v>889</v>
      </c>
      <c r="H9" s="24">
        <v>16</v>
      </c>
      <c r="I9" s="27">
        <f aca="true" t="shared" si="1" ref="I9:I24">G9/4</f>
        <v>222.25</v>
      </c>
      <c r="J9" s="26">
        <f aca="true" t="shared" si="2" ref="J9:J24">G9+H9</f>
        <v>905</v>
      </c>
      <c r="K9" s="14"/>
      <c r="L9" s="14"/>
    </row>
    <row r="10" spans="1:12" ht="17.25">
      <c r="A10" s="23">
        <v>2</v>
      </c>
      <c r="B10" s="59" t="s">
        <v>67</v>
      </c>
      <c r="C10" s="25">
        <v>236</v>
      </c>
      <c r="D10" s="24">
        <v>215</v>
      </c>
      <c r="E10" s="25">
        <v>216</v>
      </c>
      <c r="F10" s="24">
        <v>212</v>
      </c>
      <c r="G10" s="26">
        <f t="shared" si="0"/>
        <v>879</v>
      </c>
      <c r="H10" s="24">
        <v>20</v>
      </c>
      <c r="I10" s="27">
        <f t="shared" si="1"/>
        <v>219.75</v>
      </c>
      <c r="J10" s="26">
        <f t="shared" si="2"/>
        <v>899</v>
      </c>
      <c r="K10" s="14"/>
      <c r="L10" s="14"/>
    </row>
    <row r="11" spans="1:12" ht="17.25">
      <c r="A11" s="23">
        <v>3</v>
      </c>
      <c r="B11" s="59" t="s">
        <v>60</v>
      </c>
      <c r="C11" s="25">
        <v>245</v>
      </c>
      <c r="D11" s="24">
        <v>154</v>
      </c>
      <c r="E11" s="25">
        <v>194</v>
      </c>
      <c r="F11" s="24">
        <v>199</v>
      </c>
      <c r="G11" s="26">
        <f t="shared" si="0"/>
        <v>792</v>
      </c>
      <c r="H11" s="24">
        <v>104</v>
      </c>
      <c r="I11" s="27">
        <f t="shared" si="1"/>
        <v>198</v>
      </c>
      <c r="J11" s="26">
        <f t="shared" si="2"/>
        <v>896</v>
      </c>
      <c r="K11" s="14"/>
      <c r="L11" s="14"/>
    </row>
    <row r="12" spans="1:12" ht="17.25">
      <c r="A12" s="23">
        <v>4</v>
      </c>
      <c r="B12" s="59" t="s">
        <v>34</v>
      </c>
      <c r="C12" s="25">
        <v>214</v>
      </c>
      <c r="D12" s="24">
        <v>220</v>
      </c>
      <c r="E12" s="25">
        <v>179</v>
      </c>
      <c r="F12" s="24">
        <v>237</v>
      </c>
      <c r="G12" s="26">
        <f t="shared" si="0"/>
        <v>850</v>
      </c>
      <c r="H12" s="24">
        <v>44</v>
      </c>
      <c r="I12" s="27">
        <f t="shared" si="1"/>
        <v>212.5</v>
      </c>
      <c r="J12" s="26">
        <f t="shared" si="2"/>
        <v>894</v>
      </c>
      <c r="K12" s="14"/>
      <c r="L12" s="14"/>
    </row>
    <row r="13" spans="1:12" ht="17.25">
      <c r="A13" s="23">
        <v>5</v>
      </c>
      <c r="B13" s="59" t="s">
        <v>43</v>
      </c>
      <c r="C13" s="25">
        <v>246</v>
      </c>
      <c r="D13" s="24">
        <v>150</v>
      </c>
      <c r="E13" s="25">
        <v>223</v>
      </c>
      <c r="F13" s="24">
        <v>245</v>
      </c>
      <c r="G13" s="26">
        <f t="shared" si="0"/>
        <v>864</v>
      </c>
      <c r="H13" s="24">
        <v>24</v>
      </c>
      <c r="I13" s="27">
        <f t="shared" si="1"/>
        <v>216</v>
      </c>
      <c r="J13" s="26">
        <f t="shared" si="2"/>
        <v>888</v>
      </c>
      <c r="K13" s="14"/>
      <c r="L13" s="14"/>
    </row>
    <row r="14" spans="1:12" ht="17.25">
      <c r="A14" s="23">
        <v>6</v>
      </c>
      <c r="B14" s="59" t="s">
        <v>59</v>
      </c>
      <c r="C14" s="25">
        <v>226</v>
      </c>
      <c r="D14" s="24">
        <v>153</v>
      </c>
      <c r="E14" s="25">
        <v>199</v>
      </c>
      <c r="F14" s="24">
        <v>116</v>
      </c>
      <c r="G14" s="26">
        <f t="shared" si="0"/>
        <v>694</v>
      </c>
      <c r="H14" s="24">
        <v>140</v>
      </c>
      <c r="I14" s="27">
        <f t="shared" si="1"/>
        <v>173.5</v>
      </c>
      <c r="J14" s="26">
        <f t="shared" si="2"/>
        <v>834</v>
      </c>
      <c r="K14" s="14"/>
      <c r="L14" s="14"/>
    </row>
    <row r="15" spans="1:12" ht="17.25">
      <c r="A15" s="23">
        <v>7</v>
      </c>
      <c r="B15" s="59" t="s">
        <v>35</v>
      </c>
      <c r="C15" s="25">
        <v>177</v>
      </c>
      <c r="D15" s="24">
        <v>191</v>
      </c>
      <c r="E15" s="25">
        <v>192</v>
      </c>
      <c r="F15" s="24">
        <v>210</v>
      </c>
      <c r="G15" s="26">
        <f t="shared" si="0"/>
        <v>770</v>
      </c>
      <c r="H15" s="24">
        <v>56</v>
      </c>
      <c r="I15" s="27">
        <f t="shared" si="1"/>
        <v>192.5</v>
      </c>
      <c r="J15" s="26">
        <f t="shared" si="2"/>
        <v>826</v>
      </c>
      <c r="K15" s="14"/>
      <c r="L15" s="14"/>
    </row>
    <row r="16" spans="1:12" ht="17.25">
      <c r="A16" s="52">
        <v>8</v>
      </c>
      <c r="B16" s="98" t="s">
        <v>45</v>
      </c>
      <c r="C16" s="50">
        <v>174</v>
      </c>
      <c r="D16" s="35">
        <v>163</v>
      </c>
      <c r="E16" s="50">
        <v>177</v>
      </c>
      <c r="F16" s="35">
        <v>156</v>
      </c>
      <c r="G16" s="53">
        <f t="shared" si="0"/>
        <v>670</v>
      </c>
      <c r="H16" s="24">
        <v>132</v>
      </c>
      <c r="I16" s="54">
        <f t="shared" si="1"/>
        <v>167.5</v>
      </c>
      <c r="J16" s="53">
        <f t="shared" si="2"/>
        <v>802</v>
      </c>
      <c r="K16" s="14"/>
      <c r="L16" s="14"/>
    </row>
    <row r="17" spans="1:12" ht="17.25">
      <c r="A17" s="52">
        <v>9</v>
      </c>
      <c r="B17" s="98" t="s">
        <v>48</v>
      </c>
      <c r="C17" s="50">
        <v>165</v>
      </c>
      <c r="D17" s="35">
        <v>169</v>
      </c>
      <c r="E17" s="50">
        <v>201</v>
      </c>
      <c r="F17" s="35">
        <v>187</v>
      </c>
      <c r="G17" s="53">
        <f t="shared" si="0"/>
        <v>722</v>
      </c>
      <c r="H17" s="24">
        <v>76</v>
      </c>
      <c r="I17" s="54">
        <f t="shared" si="1"/>
        <v>180.5</v>
      </c>
      <c r="J17" s="53">
        <f t="shared" si="2"/>
        <v>798</v>
      </c>
      <c r="K17" s="14"/>
      <c r="L17" s="14"/>
    </row>
    <row r="18" spans="1:12" ht="17.25">
      <c r="A18" s="23">
        <v>10</v>
      </c>
      <c r="B18" s="59" t="s">
        <v>24</v>
      </c>
      <c r="C18" s="25">
        <v>185</v>
      </c>
      <c r="D18" s="24">
        <v>165</v>
      </c>
      <c r="E18" s="25">
        <v>162</v>
      </c>
      <c r="F18" s="24">
        <v>169</v>
      </c>
      <c r="G18" s="26">
        <f t="shared" si="0"/>
        <v>681</v>
      </c>
      <c r="H18" s="24">
        <v>44</v>
      </c>
      <c r="I18" s="27">
        <f t="shared" si="1"/>
        <v>170.25</v>
      </c>
      <c r="J18" s="26">
        <f t="shared" si="2"/>
        <v>725</v>
      </c>
      <c r="K18" s="14"/>
      <c r="L18" s="14"/>
    </row>
    <row r="19" spans="1:12" ht="17.25">
      <c r="A19" s="28">
        <v>11</v>
      </c>
      <c r="B19" s="99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99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7.25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7.25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40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63</v>
      </c>
      <c r="C9" s="25">
        <v>191</v>
      </c>
      <c r="D9" s="24">
        <v>248</v>
      </c>
      <c r="E9" s="25">
        <v>189</v>
      </c>
      <c r="F9" s="24">
        <v>257</v>
      </c>
      <c r="G9" s="26">
        <f>F9+C9+D9+E9</f>
        <v>885</v>
      </c>
      <c r="H9" s="24">
        <v>24</v>
      </c>
      <c r="I9" s="27">
        <f>G9/4</f>
        <v>221.25</v>
      </c>
      <c r="J9" s="26">
        <f>G9+H9</f>
        <v>909</v>
      </c>
      <c r="K9" s="14"/>
      <c r="L9" s="14"/>
    </row>
    <row r="10" spans="1:12" ht="17.25">
      <c r="A10" s="23">
        <v>2</v>
      </c>
      <c r="B10" s="3" t="s">
        <v>65</v>
      </c>
      <c r="C10" s="25">
        <v>193</v>
      </c>
      <c r="D10" s="24">
        <v>158</v>
      </c>
      <c r="E10" s="25">
        <v>162</v>
      </c>
      <c r="F10" s="24">
        <v>162</v>
      </c>
      <c r="G10" s="26">
        <f>F10+C10+D10+E10</f>
        <v>675</v>
      </c>
      <c r="H10" s="24">
        <v>96</v>
      </c>
      <c r="I10" s="27">
        <f>G10/4</f>
        <v>168.75</v>
      </c>
      <c r="J10" s="26">
        <f>G10+H10</f>
        <v>771</v>
      </c>
      <c r="K10" s="14"/>
      <c r="L10" s="14"/>
    </row>
    <row r="11" spans="1:12" ht="17.25">
      <c r="A11" s="23">
        <v>3</v>
      </c>
      <c r="B11" s="3" t="s">
        <v>64</v>
      </c>
      <c r="C11" s="25">
        <v>178</v>
      </c>
      <c r="D11" s="24">
        <v>176</v>
      </c>
      <c r="E11" s="25">
        <v>145</v>
      </c>
      <c r="F11" s="24">
        <v>175</v>
      </c>
      <c r="G11" s="26">
        <f>F11+C11+D11+E11</f>
        <v>674</v>
      </c>
      <c r="H11" s="24">
        <v>76</v>
      </c>
      <c r="I11" s="27">
        <f>G11/4</f>
        <v>168.5</v>
      </c>
      <c r="J11" s="26">
        <f>G11+H11</f>
        <v>750</v>
      </c>
      <c r="K11" s="14"/>
      <c r="L11" s="14"/>
    </row>
    <row r="12" spans="1:12" ht="17.25">
      <c r="A12" s="23">
        <v>4</v>
      </c>
      <c r="B12" s="3" t="s">
        <v>66</v>
      </c>
      <c r="C12" s="25">
        <v>146</v>
      </c>
      <c r="D12" s="24">
        <v>158</v>
      </c>
      <c r="E12" s="25">
        <v>135</v>
      </c>
      <c r="F12" s="24">
        <v>186</v>
      </c>
      <c r="G12" s="26">
        <f>F12+C12+D12+E12</f>
        <v>625</v>
      </c>
      <c r="H12" s="24">
        <v>112</v>
      </c>
      <c r="I12" s="27">
        <f>G12/4</f>
        <v>156.25</v>
      </c>
      <c r="J12" s="26">
        <f>G12+H12</f>
        <v>737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>F13+C13+D13+E13</f>
        <v>0</v>
      </c>
      <c r="H13" s="24"/>
      <c r="I13" s="27">
        <f>G13/4</f>
        <v>0</v>
      </c>
      <c r="J13" s="26">
        <f>G13+H13</f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aca="true" t="shared" si="0" ref="G14:G20">F14+C14+D14+E14</f>
        <v>0</v>
      </c>
      <c r="H14" s="24"/>
      <c r="I14" s="27">
        <f aca="true" t="shared" si="1" ref="I14:I20">G14/4</f>
        <v>0</v>
      </c>
      <c r="J14" s="26">
        <f aca="true" t="shared" si="2" ref="J14:J20">G14+H14</f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2">
      <selection activeCell="H9" sqref="H9:H19"/>
    </sheetView>
  </sheetViews>
  <sheetFormatPr defaultColWidth="9.140625" defaultRowHeight="12.75"/>
  <cols>
    <col min="1" max="1" width="8.28125" style="14" customWidth="1"/>
    <col min="2" max="2" width="30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7.25">
      <c r="A10" s="23">
        <v>2</v>
      </c>
      <c r="B10" s="59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7.25">
      <c r="A11" s="23">
        <v>3</v>
      </c>
      <c r="B11" s="59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59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59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98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98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99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H9" sqref="H9:H1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/>
      <c r="C9" s="25"/>
      <c r="D9" s="24"/>
      <c r="E9" s="25"/>
      <c r="F9" s="24"/>
      <c r="G9" s="26">
        <f aca="true" t="shared" si="0" ref="G9:G25">F9+C9+D9+E9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7.25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7.25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7.25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31.14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55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/>
      <c r="C9" s="25"/>
      <c r="D9" s="24"/>
      <c r="E9" s="25"/>
      <c r="F9" s="24"/>
      <c r="G9" s="26">
        <f>F9+C9+D9+E9</f>
        <v>0</v>
      </c>
      <c r="H9" s="24"/>
      <c r="I9" s="27">
        <f aca="true" t="shared" si="0" ref="I9:I17">G9/4</f>
        <v>0</v>
      </c>
      <c r="J9" s="26">
        <f aca="true" t="shared" si="1" ref="J9:J17">G9+H9</f>
        <v>0</v>
      </c>
      <c r="K9" s="14"/>
      <c r="L9" s="14"/>
    </row>
    <row r="10" spans="1:12" ht="17.25">
      <c r="A10" s="23">
        <v>2</v>
      </c>
      <c r="B10" s="3"/>
      <c r="C10" s="25"/>
      <c r="D10" s="24"/>
      <c r="E10" s="25"/>
      <c r="F10" s="24"/>
      <c r="G10" s="26">
        <f>F10+C10+D10+E10</f>
        <v>0</v>
      </c>
      <c r="H10" s="24"/>
      <c r="I10" s="27">
        <f t="shared" si="0"/>
        <v>0</v>
      </c>
      <c r="J10" s="26">
        <f t="shared" si="1"/>
        <v>0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>C11+D11+E11+F11</f>
        <v>0</v>
      </c>
      <c r="H11" s="24"/>
      <c r="I11" s="27">
        <f t="shared" si="0"/>
        <v>0</v>
      </c>
      <c r="J11" s="26">
        <f t="shared" si="1"/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aca="true" t="shared" si="2" ref="G12:G17">F12+C12+D12+E12</f>
        <v>0</v>
      </c>
      <c r="H12" s="24"/>
      <c r="I12" s="27">
        <f t="shared" si="0"/>
        <v>0</v>
      </c>
      <c r="J12" s="26">
        <f t="shared" si="1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2"/>
        <v>0</v>
      </c>
      <c r="H13" s="24"/>
      <c r="I13" s="27">
        <f t="shared" si="0"/>
        <v>0</v>
      </c>
      <c r="J13" s="26">
        <f t="shared" si="1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2"/>
        <v>0</v>
      </c>
      <c r="H14" s="24"/>
      <c r="I14" s="27">
        <f t="shared" si="0"/>
        <v>0</v>
      </c>
      <c r="J14" s="26">
        <f t="shared" si="1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2"/>
        <v>0</v>
      </c>
      <c r="H15" s="24"/>
      <c r="I15" s="27">
        <f t="shared" si="0"/>
        <v>0</v>
      </c>
      <c r="J15" s="26">
        <f t="shared" si="1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2"/>
        <v>0</v>
      </c>
      <c r="H16" s="24"/>
      <c r="I16" s="54">
        <f t="shared" si="0"/>
        <v>0</v>
      </c>
      <c r="J16" s="53">
        <f t="shared" si="1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2"/>
        <v>0</v>
      </c>
      <c r="H17" s="24"/>
      <c r="I17" s="54">
        <f t="shared" si="0"/>
        <v>0</v>
      </c>
      <c r="J17" s="53">
        <f t="shared" si="1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53">
        <f aca="true" t="shared" si="3" ref="G18:G23">F18+C18+D18+E18</f>
        <v>0</v>
      </c>
      <c r="H18" s="24"/>
      <c r="I18" s="54">
        <f aca="true" t="shared" si="4" ref="I18:I23">G18/4</f>
        <v>0</v>
      </c>
      <c r="J18" s="53">
        <f aca="true" t="shared" si="5" ref="J18:J23">G18+H18</f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53">
        <f t="shared" si="3"/>
        <v>0</v>
      </c>
      <c r="H19" s="24"/>
      <c r="I19" s="54">
        <f t="shared" si="4"/>
        <v>0</v>
      </c>
      <c r="J19" s="53">
        <f t="shared" si="5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53">
        <f t="shared" si="3"/>
        <v>0</v>
      </c>
      <c r="H20" s="24"/>
      <c r="I20" s="54">
        <f t="shared" si="4"/>
        <v>0</v>
      </c>
      <c r="J20" s="53">
        <f t="shared" si="5"/>
        <v>0</v>
      </c>
      <c r="K20" s="14"/>
      <c r="L20" s="14"/>
    </row>
    <row r="21" spans="1:10" ht="17.25">
      <c r="A21" s="23">
        <v>13</v>
      </c>
      <c r="B21" s="3"/>
      <c r="C21" s="25"/>
      <c r="D21" s="24"/>
      <c r="E21" s="25"/>
      <c r="F21" s="24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7.25">
      <c r="A22" s="28">
        <v>14</v>
      </c>
      <c r="B22" s="7"/>
      <c r="C22" s="29"/>
      <c r="D22" s="30"/>
      <c r="E22" s="29"/>
      <c r="F22" s="30"/>
      <c r="G22" s="26">
        <f t="shared" si="3"/>
        <v>0</v>
      </c>
      <c r="H22" s="24"/>
      <c r="I22" s="27">
        <f t="shared" si="4"/>
        <v>0</v>
      </c>
      <c r="J22" s="32">
        <f t="shared" si="5"/>
        <v>0</v>
      </c>
    </row>
    <row r="23" spans="1:10" ht="18" thickBot="1">
      <c r="A23" s="48">
        <v>15</v>
      </c>
      <c r="B23" s="37"/>
      <c r="C23" s="44"/>
      <c r="D23" s="45"/>
      <c r="E23" s="44"/>
      <c r="F23" s="45"/>
      <c r="G23" s="26">
        <f t="shared" si="3"/>
        <v>0</v>
      </c>
      <c r="H23" s="24"/>
      <c r="I23" s="27">
        <f t="shared" si="4"/>
        <v>0</v>
      </c>
      <c r="J23" s="4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56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/>
      <c r="C9" s="25"/>
      <c r="D9" s="24"/>
      <c r="E9" s="25"/>
      <c r="F9" s="24"/>
      <c r="G9" s="26">
        <f>C9+D9+E9+F9</f>
        <v>0</v>
      </c>
      <c r="H9" s="24"/>
      <c r="I9" s="27">
        <f>G9/4</f>
        <v>0</v>
      </c>
      <c r="J9" s="26">
        <f>G9+H9</f>
        <v>0</v>
      </c>
      <c r="K9" s="14"/>
      <c r="L9" s="14"/>
    </row>
    <row r="10" spans="1:12" ht="17.25">
      <c r="A10" s="23">
        <v>2</v>
      </c>
      <c r="B10" s="59"/>
      <c r="C10" s="25"/>
      <c r="D10" s="24"/>
      <c r="E10" s="25"/>
      <c r="F10" s="24"/>
      <c r="G10" s="26">
        <f>C10+D10+E10+F10</f>
        <v>0</v>
      </c>
      <c r="H10" s="24"/>
      <c r="I10" s="27">
        <f>G10/4</f>
        <v>0</v>
      </c>
      <c r="J10" s="26">
        <f>G10+H10</f>
        <v>0</v>
      </c>
      <c r="K10" s="14"/>
      <c r="L10" s="14"/>
    </row>
    <row r="11" spans="1:12" ht="17.25">
      <c r="A11" s="23">
        <v>3</v>
      </c>
      <c r="B11" s="59"/>
      <c r="C11" s="25"/>
      <c r="D11" s="24"/>
      <c r="E11" s="25"/>
      <c r="F11" s="24"/>
      <c r="G11" s="26">
        <f>C11+D11+E11+F11</f>
        <v>0</v>
      </c>
      <c r="H11" s="24"/>
      <c r="I11" s="27">
        <f>G11/4</f>
        <v>0</v>
      </c>
      <c r="J11" s="26">
        <f>G11+H11</f>
        <v>0</v>
      </c>
      <c r="K11" s="14"/>
      <c r="L11" s="14"/>
    </row>
    <row r="12" spans="1:12" ht="17.25">
      <c r="A12" s="23">
        <v>4</v>
      </c>
      <c r="B12" s="59"/>
      <c r="C12" s="25"/>
      <c r="D12" s="24"/>
      <c r="E12" s="25"/>
      <c r="F12" s="24"/>
      <c r="G12" s="26">
        <f>C12+D12+E12+F12</f>
        <v>0</v>
      </c>
      <c r="H12" s="24"/>
      <c r="I12" s="27">
        <f>G12/4</f>
        <v>0</v>
      </c>
      <c r="J12" s="26">
        <f>G12+H12</f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aca="true" t="shared" si="0" ref="G13:G25">C13+D13+E13+F13</f>
        <v>0</v>
      </c>
      <c r="H13" s="24"/>
      <c r="I13" s="27">
        <f aca="true" t="shared" si="1" ref="I13:I25">G13/4</f>
        <v>0</v>
      </c>
      <c r="J13" s="26">
        <f aca="true" t="shared" si="2" ref="J13:J25">G13+H13</f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53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7.25">
      <c r="A10" s="23">
        <v>2</v>
      </c>
      <c r="B10" s="59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7.25">
      <c r="A11" s="23">
        <v>3</v>
      </c>
      <c r="B11" s="59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59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59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59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59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98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98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2019-07-09T19:11:01Z</dcterms:modified>
  <cp:category/>
  <cp:version/>
  <cp:contentType/>
  <cp:contentStatus/>
</cp:coreProperties>
</file>